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<sst xmlns="http://schemas.openxmlformats.org/spreadsheetml/2006/main" count="49" uniqueCount="31">
  <si>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LUNA</t>
  </si>
  <si>
    <t>MOLDOVEANU</t>
  </si>
  <si>
    <t>PAUN M</t>
  </si>
  <si>
    <t>ANCA MED</t>
  </si>
  <si>
    <t>BROTAC</t>
  </si>
  <si>
    <t>Vital</t>
  </si>
  <si>
    <t xml:space="preserve">              REN MED</t>
  </si>
  <si>
    <t>SPITAL CL</t>
  </si>
  <si>
    <t>ALPHA MEDICAL</t>
  </si>
  <si>
    <t>RECUPANA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</si>
  <si>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</si>
  <si>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</si>
  <si>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</si>
  <si>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</si>
  <si>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</si>
  <si>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</si>
  <si>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</si>
  <si>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</si>
  <si>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</si>
  <si>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</si>
  <si>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</si>
  <si>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</si>
  <si>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</si>
  <si>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</si>
  <si>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</si>
  <si>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</si>
  <si>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</si>
  <si>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</si>
  <si>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</si>
  <si>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</si>
  <si>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>Valori de contract/sume decontate an 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</si>
</sst>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10" fontId="2" fillId="2" borderId="8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2" borderId="1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horizontal="left"/>
    </xf>
    <xf numFmtId="172" fontId="2" fillId="2" borderId="12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 horizontal="right"/>
    </xf>
    <xf numFmtId="172" fontId="2" fillId="2" borderId="1" xfId="0" applyNumberFormat="1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4"/>
  <sheetViews>
    <sheetView tabSelected="1" workbookViewId="0" topLeftCell="A1">
      <selection activeCell="G4" sqref="G4"/>
    </sheetView>
  </sheetViews>
  <sheetFormatPr defaultColWidth="9.140625" defaultRowHeight="12.75"/>
  <sheetData>
    <row r="3" ht="15.75">
      <c r="G3" s="1" t="s">
        <v>30</v>
      </c>
    </row>
    <row r="4" ht="15.75">
      <c r="G4" s="1"/>
    </row>
    <row r="5" ht="13.5" thickBot="1"/>
    <row r="6" spans="1:21" ht="12.75">
      <c r="A6" s="2" t="s">
        <v>0</v>
      </c>
      <c r="B6" s="3" t="s">
        <v>1</v>
      </c>
      <c r="C6" s="4"/>
      <c r="D6" s="3" t="s">
        <v>2</v>
      </c>
      <c r="E6" s="4"/>
      <c r="F6" s="3" t="s">
        <v>3</v>
      </c>
      <c r="G6" s="4"/>
      <c r="H6" s="3" t="s">
        <v>4</v>
      </c>
      <c r="I6" s="4"/>
      <c r="J6" s="3" t="s">
        <v>5</v>
      </c>
      <c r="K6" s="4"/>
      <c r="L6" s="5" t="s">
        <v>6</v>
      </c>
      <c r="M6" s="6"/>
      <c r="N6" s="3" t="s">
        <v>7</v>
      </c>
      <c r="O6" s="4"/>
      <c r="P6" s="3" t="s">
        <v>8</v>
      </c>
      <c r="Q6" s="4"/>
      <c r="R6" s="3" t="s">
        <v>9</v>
      </c>
      <c r="S6" s="4"/>
      <c r="T6" s="3" t="s">
        <v>10</v>
      </c>
      <c r="U6" s="4"/>
    </row>
    <row r="7" spans="1:21" ht="12.75">
      <c r="A7" s="7"/>
      <c r="B7" s="8" t="s">
        <v>11</v>
      </c>
      <c r="C7" s="9" t="s">
        <v>12</v>
      </c>
      <c r="D7" s="10" t="s">
        <v>11</v>
      </c>
      <c r="E7" s="9" t="s">
        <v>12</v>
      </c>
      <c r="F7" s="11" t="s">
        <v>11</v>
      </c>
      <c r="G7" s="9" t="s">
        <v>12</v>
      </c>
      <c r="H7" s="11" t="s">
        <v>11</v>
      </c>
      <c r="I7" s="9" t="s">
        <v>12</v>
      </c>
      <c r="J7" s="11" t="s">
        <v>11</v>
      </c>
      <c r="K7" s="9" t="s">
        <v>12</v>
      </c>
      <c r="L7" s="12" t="s">
        <v>11</v>
      </c>
      <c r="M7" s="9" t="s">
        <v>12</v>
      </c>
      <c r="N7" s="13" t="s">
        <v>11</v>
      </c>
      <c r="O7" s="9" t="s">
        <v>12</v>
      </c>
      <c r="P7" s="13" t="s">
        <v>11</v>
      </c>
      <c r="Q7" s="9" t="s">
        <v>12</v>
      </c>
      <c r="R7" s="13" t="s">
        <v>11</v>
      </c>
      <c r="S7" s="9" t="s">
        <v>12</v>
      </c>
      <c r="T7" s="13" t="s">
        <v>11</v>
      </c>
      <c r="U7" s="9" t="s">
        <v>12</v>
      </c>
    </row>
    <row r="8" spans="1:21" ht="12.75">
      <c r="A8" s="2" t="s">
        <v>13</v>
      </c>
      <c r="B8" s="14">
        <v>19800</v>
      </c>
      <c r="C8" s="15">
        <v>19794</v>
      </c>
      <c r="D8" s="16">
        <v>9500</v>
      </c>
      <c r="E8" s="17">
        <v>9480</v>
      </c>
      <c r="F8" s="18">
        <v>12200</v>
      </c>
      <c r="G8" s="17">
        <v>12180</v>
      </c>
      <c r="H8" s="18">
        <v>27000</v>
      </c>
      <c r="I8" s="17">
        <v>26995.5</v>
      </c>
      <c r="J8" s="19">
        <v>7400</v>
      </c>
      <c r="K8" s="17">
        <v>7386</v>
      </c>
      <c r="L8" s="19">
        <v>20000</v>
      </c>
      <c r="M8" s="17">
        <v>19983</v>
      </c>
      <c r="N8" s="19">
        <v>2856</v>
      </c>
      <c r="O8" s="17">
        <v>2856</v>
      </c>
      <c r="P8" s="20">
        <v>0</v>
      </c>
      <c r="Q8" s="21">
        <v>0</v>
      </c>
      <c r="R8" s="19">
        <v>0</v>
      </c>
      <c r="S8" s="17">
        <v>0</v>
      </c>
      <c r="T8" s="20">
        <f aca="true" t="shared" si="0" ref="T8:U13">R8+P8+N8+L8+J8+H8+F8+D8+B8</f>
        <v>98756</v>
      </c>
      <c r="U8" s="21">
        <f t="shared" si="0"/>
        <v>98674.5</v>
      </c>
    </row>
    <row r="9" spans="1:21" ht="12.75">
      <c r="A9" s="2" t="s">
        <v>14</v>
      </c>
      <c r="B9" s="14">
        <v>19800</v>
      </c>
      <c r="C9" s="15">
        <v>19798</v>
      </c>
      <c r="D9" s="16">
        <v>9500</v>
      </c>
      <c r="E9" s="17">
        <v>9492</v>
      </c>
      <c r="F9" s="18">
        <v>12200</v>
      </c>
      <c r="G9" s="17">
        <v>12180</v>
      </c>
      <c r="H9" s="18">
        <v>27000</v>
      </c>
      <c r="I9" s="17">
        <v>26983</v>
      </c>
      <c r="J9" s="19">
        <v>7400</v>
      </c>
      <c r="K9" s="17">
        <v>7382</v>
      </c>
      <c r="L9" s="19">
        <v>20000</v>
      </c>
      <c r="M9" s="17">
        <v>19993.5</v>
      </c>
      <c r="N9" s="19">
        <v>14684</v>
      </c>
      <c r="O9" s="17">
        <v>14683.5</v>
      </c>
      <c r="P9" s="20">
        <v>0</v>
      </c>
      <c r="Q9" s="21">
        <v>0</v>
      </c>
      <c r="R9" s="19">
        <v>0</v>
      </c>
      <c r="S9" s="17">
        <v>0</v>
      </c>
      <c r="T9" s="20">
        <f t="shared" si="0"/>
        <v>110584</v>
      </c>
      <c r="U9" s="21">
        <f t="shared" si="0"/>
        <v>110512</v>
      </c>
    </row>
    <row r="10" spans="1:21" ht="12.75">
      <c r="A10" s="2" t="s">
        <v>15</v>
      </c>
      <c r="B10" s="14">
        <v>22666</v>
      </c>
      <c r="C10" s="15">
        <v>22650</v>
      </c>
      <c r="D10" s="16">
        <v>10912</v>
      </c>
      <c r="E10" s="17">
        <v>10909</v>
      </c>
      <c r="F10" s="18">
        <v>13674</v>
      </c>
      <c r="G10" s="17">
        <v>13674</v>
      </c>
      <c r="H10" s="16">
        <v>28136</v>
      </c>
      <c r="I10" s="17">
        <v>28118</v>
      </c>
      <c r="J10" s="19">
        <v>8586</v>
      </c>
      <c r="K10" s="17">
        <v>8576</v>
      </c>
      <c r="L10" s="19">
        <v>19766</v>
      </c>
      <c r="M10" s="17">
        <v>19586.5</v>
      </c>
      <c r="N10" s="19">
        <v>11484</v>
      </c>
      <c r="O10" s="17">
        <v>11476.5</v>
      </c>
      <c r="P10" s="20">
        <v>0</v>
      </c>
      <c r="Q10" s="21">
        <v>0</v>
      </c>
      <c r="R10" s="19">
        <v>0</v>
      </c>
      <c r="S10" s="17">
        <v>0</v>
      </c>
      <c r="T10" s="20">
        <f t="shared" si="0"/>
        <v>115224</v>
      </c>
      <c r="U10" s="21">
        <f t="shared" si="0"/>
        <v>114990</v>
      </c>
    </row>
    <row r="11" spans="1:21" ht="12.75">
      <c r="A11" s="22" t="s">
        <v>16</v>
      </c>
      <c r="B11" s="23">
        <f aca="true" t="shared" si="1" ref="B11:O11">SUM(B8:B10)</f>
        <v>62266</v>
      </c>
      <c r="C11" s="24">
        <f t="shared" si="1"/>
        <v>62242</v>
      </c>
      <c r="D11" s="25">
        <f t="shared" si="1"/>
        <v>29912</v>
      </c>
      <c r="E11" s="26">
        <f t="shared" si="1"/>
        <v>29881</v>
      </c>
      <c r="F11" s="25">
        <f t="shared" si="1"/>
        <v>38074</v>
      </c>
      <c r="G11" s="26">
        <f t="shared" si="1"/>
        <v>38034</v>
      </c>
      <c r="H11" s="25">
        <f t="shared" si="1"/>
        <v>82136</v>
      </c>
      <c r="I11" s="26">
        <f t="shared" si="1"/>
        <v>82096.5</v>
      </c>
      <c r="J11" s="25">
        <f t="shared" si="1"/>
        <v>23386</v>
      </c>
      <c r="K11" s="26">
        <f t="shared" si="1"/>
        <v>23344</v>
      </c>
      <c r="L11" s="27">
        <f t="shared" si="1"/>
        <v>59766</v>
      </c>
      <c r="M11" s="26">
        <f t="shared" si="1"/>
        <v>59563</v>
      </c>
      <c r="N11" s="27">
        <f t="shared" si="1"/>
        <v>29024</v>
      </c>
      <c r="O11" s="26">
        <f t="shared" si="1"/>
        <v>29016</v>
      </c>
      <c r="P11" s="27">
        <v>0</v>
      </c>
      <c r="Q11" s="28">
        <v>0</v>
      </c>
      <c r="R11" s="27">
        <v>0</v>
      </c>
      <c r="S11" s="26">
        <v>0</v>
      </c>
      <c r="T11" s="27">
        <f t="shared" si="0"/>
        <v>324564</v>
      </c>
      <c r="U11" s="28">
        <f t="shared" si="0"/>
        <v>324176.5</v>
      </c>
    </row>
    <row r="12" spans="1:21" ht="12.75">
      <c r="A12" s="2" t="s">
        <v>17</v>
      </c>
      <c r="B12" s="16">
        <v>19000</v>
      </c>
      <c r="C12" s="17">
        <v>18988</v>
      </c>
      <c r="D12" s="16">
        <v>8000</v>
      </c>
      <c r="E12" s="21">
        <v>7980</v>
      </c>
      <c r="F12" s="16">
        <v>12700</v>
      </c>
      <c r="G12" s="17">
        <v>12684</v>
      </c>
      <c r="H12" s="16">
        <v>27000</v>
      </c>
      <c r="I12" s="17">
        <v>26995.5</v>
      </c>
      <c r="J12" s="16">
        <v>8936</v>
      </c>
      <c r="K12" s="17">
        <v>8930</v>
      </c>
      <c r="L12" s="19">
        <v>17700</v>
      </c>
      <c r="M12" s="17">
        <v>16614</v>
      </c>
      <c r="N12" s="20">
        <v>9700</v>
      </c>
      <c r="O12" s="17">
        <v>8486</v>
      </c>
      <c r="P12" s="29">
        <v>0</v>
      </c>
      <c r="Q12" s="21">
        <v>0</v>
      </c>
      <c r="R12" s="20">
        <v>18000</v>
      </c>
      <c r="S12" s="17">
        <v>18000</v>
      </c>
      <c r="T12" s="29">
        <f t="shared" si="0"/>
        <v>121036</v>
      </c>
      <c r="U12" s="21">
        <f t="shared" si="0"/>
        <v>118677.5</v>
      </c>
    </row>
    <row r="13" spans="1:21" ht="12.75">
      <c r="A13" s="2" t="s">
        <v>18</v>
      </c>
      <c r="B13" s="16">
        <v>19000</v>
      </c>
      <c r="C13" s="17">
        <v>18984</v>
      </c>
      <c r="D13" s="29">
        <v>8000</v>
      </c>
      <c r="E13" s="30">
        <v>7979</v>
      </c>
      <c r="F13" s="16">
        <v>12700</v>
      </c>
      <c r="G13" s="17">
        <v>12684</v>
      </c>
      <c r="H13" s="16">
        <v>27000</v>
      </c>
      <c r="I13" s="17">
        <v>26977</v>
      </c>
      <c r="J13" s="16">
        <v>8938</v>
      </c>
      <c r="K13" s="17">
        <v>8930</v>
      </c>
      <c r="L13" s="19">
        <v>17700</v>
      </c>
      <c r="M13" s="17">
        <v>17692</v>
      </c>
      <c r="N13" s="20">
        <v>9700</v>
      </c>
      <c r="O13" s="17">
        <v>9700</v>
      </c>
      <c r="P13" s="29">
        <v>5926</v>
      </c>
      <c r="Q13" s="21">
        <v>5926</v>
      </c>
      <c r="R13" s="20">
        <v>19000</v>
      </c>
      <c r="S13" s="17">
        <v>18988</v>
      </c>
      <c r="T13" s="29">
        <f t="shared" si="0"/>
        <v>127964</v>
      </c>
      <c r="U13" s="21">
        <f t="shared" si="0"/>
        <v>127860</v>
      </c>
    </row>
    <row r="14" spans="1:21" ht="12.75">
      <c r="A14" s="2" t="s">
        <v>19</v>
      </c>
      <c r="B14" s="16">
        <v>17542</v>
      </c>
      <c r="C14" s="17">
        <v>17530</v>
      </c>
      <c r="D14" s="16">
        <v>6850</v>
      </c>
      <c r="E14" s="21">
        <v>6837</v>
      </c>
      <c r="F14" s="16">
        <v>12686</v>
      </c>
      <c r="G14" s="17">
        <v>12672</v>
      </c>
      <c r="H14" s="16">
        <v>26894</v>
      </c>
      <c r="I14" s="17">
        <v>26882</v>
      </c>
      <c r="J14" s="16">
        <v>8936</v>
      </c>
      <c r="K14" s="17">
        <v>8928</v>
      </c>
      <c r="L14" s="19">
        <v>17778</v>
      </c>
      <c r="M14" s="17">
        <v>17774</v>
      </c>
      <c r="N14" s="20">
        <v>9842</v>
      </c>
      <c r="O14" s="17">
        <v>9827</v>
      </c>
      <c r="P14" s="20">
        <v>11052</v>
      </c>
      <c r="Q14" s="21">
        <v>11052</v>
      </c>
      <c r="R14" s="20">
        <v>18494</v>
      </c>
      <c r="S14" s="17">
        <v>18488</v>
      </c>
      <c r="T14" s="20">
        <f>R14+P14+N14+L14+J14+H14+F14+D14+B14</f>
        <v>130074</v>
      </c>
      <c r="U14" s="21">
        <f>S14+Q14+O14+M14+K14+I14+G14+E14+C14</f>
        <v>129990</v>
      </c>
    </row>
    <row r="15" spans="1:21" ht="12.75">
      <c r="A15" s="22" t="s">
        <v>20</v>
      </c>
      <c r="B15" s="25">
        <f aca="true" t="shared" si="2" ref="B15:S15">SUM(B12:B14)</f>
        <v>55542</v>
      </c>
      <c r="C15" s="26">
        <f t="shared" si="2"/>
        <v>55502</v>
      </c>
      <c r="D15" s="25">
        <f t="shared" si="2"/>
        <v>22850</v>
      </c>
      <c r="E15" s="26">
        <f t="shared" si="2"/>
        <v>22796</v>
      </c>
      <c r="F15" s="25">
        <f t="shared" si="2"/>
        <v>38086</v>
      </c>
      <c r="G15" s="26">
        <f t="shared" si="2"/>
        <v>38040</v>
      </c>
      <c r="H15" s="25">
        <f t="shared" si="2"/>
        <v>80894</v>
      </c>
      <c r="I15" s="26">
        <f t="shared" si="2"/>
        <v>80854.5</v>
      </c>
      <c r="J15" s="25">
        <f t="shared" si="2"/>
        <v>26810</v>
      </c>
      <c r="K15" s="26">
        <f t="shared" si="2"/>
        <v>26788</v>
      </c>
      <c r="L15" s="25">
        <f t="shared" si="2"/>
        <v>53178</v>
      </c>
      <c r="M15" s="26">
        <f t="shared" si="2"/>
        <v>52080</v>
      </c>
      <c r="N15" s="25">
        <f t="shared" si="2"/>
        <v>29242</v>
      </c>
      <c r="O15" s="26">
        <f t="shared" si="2"/>
        <v>28013</v>
      </c>
      <c r="P15" s="25">
        <f t="shared" si="2"/>
        <v>16978</v>
      </c>
      <c r="Q15" s="26">
        <f t="shared" si="2"/>
        <v>16978</v>
      </c>
      <c r="R15" s="25">
        <f t="shared" si="2"/>
        <v>55494</v>
      </c>
      <c r="S15" s="26">
        <f t="shared" si="2"/>
        <v>55476</v>
      </c>
      <c r="T15" s="25">
        <f>T12+T13+T14</f>
        <v>379074</v>
      </c>
      <c r="U15" s="26">
        <f>U12+U13+U14</f>
        <v>376527.5</v>
      </c>
    </row>
    <row r="16" spans="1:21" ht="12.75">
      <c r="A16" s="2" t="s">
        <v>21</v>
      </c>
      <c r="B16" s="16">
        <v>16000</v>
      </c>
      <c r="C16" s="17">
        <v>15994</v>
      </c>
      <c r="D16" s="16">
        <v>8000</v>
      </c>
      <c r="E16" s="21">
        <v>7994</v>
      </c>
      <c r="F16" s="16">
        <v>12686</v>
      </c>
      <c r="G16" s="17">
        <v>12684</v>
      </c>
      <c r="H16" s="16">
        <v>27000</v>
      </c>
      <c r="I16" s="17">
        <v>26983</v>
      </c>
      <c r="J16" s="16">
        <v>8936</v>
      </c>
      <c r="K16" s="17">
        <v>8932</v>
      </c>
      <c r="L16" s="19">
        <v>5362</v>
      </c>
      <c r="M16" s="17">
        <v>5362</v>
      </c>
      <c r="N16" s="20">
        <v>9700</v>
      </c>
      <c r="O16" s="17">
        <v>9691.5</v>
      </c>
      <c r="P16" s="20">
        <v>16892</v>
      </c>
      <c r="Q16" s="21">
        <v>16892</v>
      </c>
      <c r="R16" s="20">
        <v>18000</v>
      </c>
      <c r="S16" s="17">
        <v>17988</v>
      </c>
      <c r="T16" s="20">
        <f aca="true" t="shared" si="3" ref="T16:U18">R16+P16+N16+L16+J16+H16+F16+D16+B16</f>
        <v>122576</v>
      </c>
      <c r="U16" s="21">
        <f t="shared" si="3"/>
        <v>122520.5</v>
      </c>
    </row>
    <row r="17" spans="1:21" ht="12.75">
      <c r="A17" s="2" t="s">
        <v>22</v>
      </c>
      <c r="B17" s="16">
        <v>19000</v>
      </c>
      <c r="C17" s="17">
        <v>18982</v>
      </c>
      <c r="D17" s="16">
        <v>6852</v>
      </c>
      <c r="E17" s="21">
        <v>6847</v>
      </c>
      <c r="F17" s="16">
        <v>10332</v>
      </c>
      <c r="G17" s="17">
        <v>10332</v>
      </c>
      <c r="H17" s="16">
        <v>27000</v>
      </c>
      <c r="I17" s="17">
        <v>26989</v>
      </c>
      <c r="J17" s="16">
        <v>8938</v>
      </c>
      <c r="K17" s="17">
        <v>8928</v>
      </c>
      <c r="L17" s="19">
        <v>9964</v>
      </c>
      <c r="M17" s="17">
        <v>9964</v>
      </c>
      <c r="N17" s="20">
        <v>9700</v>
      </c>
      <c r="O17" s="17">
        <v>9681</v>
      </c>
      <c r="P17" s="20">
        <v>21500</v>
      </c>
      <c r="Q17" s="21">
        <v>21492.5</v>
      </c>
      <c r="R17" s="20">
        <v>18000</v>
      </c>
      <c r="S17" s="17">
        <v>17986</v>
      </c>
      <c r="T17" s="20">
        <f t="shared" si="3"/>
        <v>131286</v>
      </c>
      <c r="U17" s="21">
        <f t="shared" si="3"/>
        <v>131201.5</v>
      </c>
    </row>
    <row r="18" spans="1:21" ht="12.75">
      <c r="A18" s="2" t="s">
        <v>23</v>
      </c>
      <c r="B18" s="16">
        <v>21068</v>
      </c>
      <c r="C18" s="17">
        <v>21060</v>
      </c>
      <c r="D18" s="16">
        <v>8212</v>
      </c>
      <c r="E18" s="21">
        <v>8191.5</v>
      </c>
      <c r="F18" s="16">
        <v>15174</v>
      </c>
      <c r="G18" s="17">
        <v>15174</v>
      </c>
      <c r="H18" s="16">
        <v>27660</v>
      </c>
      <c r="I18" s="17">
        <v>27654</v>
      </c>
      <c r="J18" s="16">
        <v>9186</v>
      </c>
      <c r="K18" s="17">
        <v>9180</v>
      </c>
      <c r="L18" s="19">
        <v>34484</v>
      </c>
      <c r="M18" s="17">
        <v>34476</v>
      </c>
      <c r="N18" s="20">
        <v>9336</v>
      </c>
      <c r="O18" s="17">
        <v>9336</v>
      </c>
      <c r="P18" s="20">
        <v>15940</v>
      </c>
      <c r="Q18" s="21">
        <v>15923</v>
      </c>
      <c r="R18" s="20">
        <v>20014</v>
      </c>
      <c r="S18" s="17">
        <v>20000</v>
      </c>
      <c r="T18" s="20">
        <f t="shared" si="3"/>
        <v>161074</v>
      </c>
      <c r="U18" s="21">
        <f t="shared" si="3"/>
        <v>160994.5</v>
      </c>
    </row>
    <row r="19" spans="1:21" ht="12.75">
      <c r="A19" s="22" t="s">
        <v>24</v>
      </c>
      <c r="B19" s="25">
        <f aca="true" t="shared" si="4" ref="B19:U19">B16+B17+B18</f>
        <v>56068</v>
      </c>
      <c r="C19" s="26">
        <f t="shared" si="4"/>
        <v>56036</v>
      </c>
      <c r="D19" s="25">
        <f t="shared" si="4"/>
        <v>23064</v>
      </c>
      <c r="E19" s="26">
        <f t="shared" si="4"/>
        <v>23032.5</v>
      </c>
      <c r="F19" s="25">
        <f t="shared" si="4"/>
        <v>38192</v>
      </c>
      <c r="G19" s="26">
        <f t="shared" si="4"/>
        <v>38190</v>
      </c>
      <c r="H19" s="25">
        <f t="shared" si="4"/>
        <v>81660</v>
      </c>
      <c r="I19" s="26">
        <f t="shared" si="4"/>
        <v>81626</v>
      </c>
      <c r="J19" s="25">
        <f t="shared" si="4"/>
        <v>27060</v>
      </c>
      <c r="K19" s="26">
        <f t="shared" si="4"/>
        <v>27040</v>
      </c>
      <c r="L19" s="25">
        <f t="shared" si="4"/>
        <v>49810</v>
      </c>
      <c r="M19" s="26">
        <f t="shared" si="4"/>
        <v>49802</v>
      </c>
      <c r="N19" s="25">
        <f t="shared" si="4"/>
        <v>28736</v>
      </c>
      <c r="O19" s="26">
        <f t="shared" si="4"/>
        <v>28708.5</v>
      </c>
      <c r="P19" s="25">
        <f t="shared" si="4"/>
        <v>54332</v>
      </c>
      <c r="Q19" s="26">
        <f t="shared" si="4"/>
        <v>54307.5</v>
      </c>
      <c r="R19" s="25">
        <f t="shared" si="4"/>
        <v>56014</v>
      </c>
      <c r="S19" s="26">
        <f t="shared" si="4"/>
        <v>55974</v>
      </c>
      <c r="T19" s="25">
        <f t="shared" si="4"/>
        <v>414936</v>
      </c>
      <c r="U19" s="26">
        <f t="shared" si="4"/>
        <v>414716.5</v>
      </c>
    </row>
    <row r="20" spans="1:21" ht="12.75">
      <c r="A20" s="31" t="s">
        <v>25</v>
      </c>
      <c r="B20" s="18">
        <v>24120</v>
      </c>
      <c r="C20" s="21">
        <v>24108</v>
      </c>
      <c r="D20" s="29">
        <v>9848</v>
      </c>
      <c r="E20" s="21">
        <v>9828</v>
      </c>
      <c r="F20" s="18">
        <v>16536</v>
      </c>
      <c r="G20" s="17">
        <v>16482</v>
      </c>
      <c r="H20" s="18">
        <v>30176</v>
      </c>
      <c r="I20" s="17">
        <v>30163</v>
      </c>
      <c r="J20" s="19">
        <v>11156</v>
      </c>
      <c r="K20" s="17">
        <v>11146</v>
      </c>
      <c r="L20" s="19">
        <v>22258</v>
      </c>
      <c r="M20" s="17">
        <v>22256</v>
      </c>
      <c r="N20" s="19">
        <v>12840</v>
      </c>
      <c r="O20" s="17">
        <v>12828.5</v>
      </c>
      <c r="P20" s="19">
        <v>20076</v>
      </c>
      <c r="Q20" s="21">
        <v>20065</v>
      </c>
      <c r="R20" s="19">
        <v>22620</v>
      </c>
      <c r="S20" s="17">
        <v>22620</v>
      </c>
      <c r="T20" s="19">
        <f>R20+P20+N20+L20+J20+H20+F20++D20+B20</f>
        <v>169630</v>
      </c>
      <c r="U20" s="21">
        <f>S20+Q20+O20+M20+K20+I20+G20+E20+C20</f>
        <v>169496.5</v>
      </c>
    </row>
    <row r="21" spans="1:21" ht="12.75">
      <c r="A21" s="2" t="s">
        <v>26</v>
      </c>
      <c r="B21" s="18">
        <v>25072</v>
      </c>
      <c r="C21" s="17">
        <v>25058</v>
      </c>
      <c r="D21" s="29">
        <v>12232</v>
      </c>
      <c r="E21" s="21">
        <v>12223</v>
      </c>
      <c r="F21" s="18">
        <v>12660</v>
      </c>
      <c r="G21" s="17">
        <v>12660</v>
      </c>
      <c r="H21" s="18">
        <v>26074</v>
      </c>
      <c r="I21" s="17">
        <v>26072.5</v>
      </c>
      <c r="J21" s="18">
        <v>11216</v>
      </c>
      <c r="K21" s="17">
        <v>11204</v>
      </c>
      <c r="L21" s="19">
        <v>19322</v>
      </c>
      <c r="M21" s="17">
        <v>19322</v>
      </c>
      <c r="N21" s="18">
        <v>9954</v>
      </c>
      <c r="O21" s="17">
        <v>9953</v>
      </c>
      <c r="P21" s="19">
        <v>17504</v>
      </c>
      <c r="Q21" s="21">
        <v>17494</v>
      </c>
      <c r="R21" s="18">
        <v>23070</v>
      </c>
      <c r="S21" s="17">
        <v>23060</v>
      </c>
      <c r="T21" s="19">
        <f>R21+P21+N21+L21+J21+H21+F21+D21+B21</f>
        <v>157104</v>
      </c>
      <c r="U21" s="21">
        <f>S21+Q21+O21+M21+K21+I21+G21+E21+C21</f>
        <v>157046.5</v>
      </c>
    </row>
    <row r="22" spans="1:21" ht="12.75">
      <c r="A22" s="2" t="s">
        <v>27</v>
      </c>
      <c r="B22" s="18">
        <v>25162</v>
      </c>
      <c r="C22" s="32">
        <v>25147</v>
      </c>
      <c r="D22" s="33">
        <v>8418</v>
      </c>
      <c r="E22" s="34">
        <v>8413</v>
      </c>
      <c r="F22" s="35">
        <v>16002</v>
      </c>
      <c r="G22" s="36">
        <v>15588</v>
      </c>
      <c r="H22" s="35">
        <v>44254</v>
      </c>
      <c r="I22" s="36">
        <v>36145.5</v>
      </c>
      <c r="J22" s="35">
        <v>13458</v>
      </c>
      <c r="K22" s="36">
        <v>13383</v>
      </c>
      <c r="L22" s="37">
        <v>21094</v>
      </c>
      <c r="M22" s="36">
        <v>21078</v>
      </c>
      <c r="N22" s="35">
        <v>10500</v>
      </c>
      <c r="O22" s="36">
        <v>10309</v>
      </c>
      <c r="P22" s="37">
        <v>19450</v>
      </c>
      <c r="Q22" s="34">
        <v>18431.5</v>
      </c>
      <c r="R22" s="35">
        <v>28354</v>
      </c>
      <c r="S22" s="36">
        <v>28346</v>
      </c>
      <c r="T22" s="37">
        <f>R22+P22+N22+L22+J22+H22+F22+D22+B22</f>
        <v>186692</v>
      </c>
      <c r="U22" s="34">
        <f>S22+Q22+O22+M22+K22+I22+G22+E22+C22</f>
        <v>176841</v>
      </c>
    </row>
    <row r="23" spans="1:21" ht="12.75">
      <c r="A23" s="22" t="s">
        <v>28</v>
      </c>
      <c r="B23" s="25">
        <f aca="true" t="shared" si="5" ref="B23:U23">B20+B21+B22</f>
        <v>74354</v>
      </c>
      <c r="C23" s="26">
        <f t="shared" si="5"/>
        <v>74313</v>
      </c>
      <c r="D23" s="25">
        <f t="shared" si="5"/>
        <v>30498</v>
      </c>
      <c r="E23" s="26">
        <f t="shared" si="5"/>
        <v>30464</v>
      </c>
      <c r="F23" s="25">
        <f t="shared" si="5"/>
        <v>45198</v>
      </c>
      <c r="G23" s="26">
        <f t="shared" si="5"/>
        <v>44730</v>
      </c>
      <c r="H23" s="25">
        <f t="shared" si="5"/>
        <v>100504</v>
      </c>
      <c r="I23" s="26">
        <f t="shared" si="5"/>
        <v>92381</v>
      </c>
      <c r="J23" s="25">
        <f t="shared" si="5"/>
        <v>35830</v>
      </c>
      <c r="K23" s="26">
        <f t="shared" si="5"/>
        <v>35733</v>
      </c>
      <c r="L23" s="25">
        <f t="shared" si="5"/>
        <v>62674</v>
      </c>
      <c r="M23" s="26">
        <f t="shared" si="5"/>
        <v>62656</v>
      </c>
      <c r="N23" s="25">
        <f t="shared" si="5"/>
        <v>33294</v>
      </c>
      <c r="O23" s="26">
        <f t="shared" si="5"/>
        <v>33090.5</v>
      </c>
      <c r="P23" s="25">
        <f t="shared" si="5"/>
        <v>57030</v>
      </c>
      <c r="Q23" s="26">
        <f t="shared" si="5"/>
        <v>55990.5</v>
      </c>
      <c r="R23" s="25">
        <f t="shared" si="5"/>
        <v>74044</v>
      </c>
      <c r="S23" s="26">
        <f t="shared" si="5"/>
        <v>74026</v>
      </c>
      <c r="T23" s="25">
        <f t="shared" si="5"/>
        <v>513426</v>
      </c>
      <c r="U23" s="26">
        <f t="shared" si="5"/>
        <v>503384</v>
      </c>
    </row>
    <row r="24" spans="1:21" ht="13.5" thickBot="1">
      <c r="A24" s="22" t="s">
        <v>29</v>
      </c>
      <c r="B24" s="38">
        <f aca="true" t="shared" si="6" ref="B24:U24">B11+B15+B19+B23</f>
        <v>248230</v>
      </c>
      <c r="C24" s="39">
        <f t="shared" si="6"/>
        <v>248093</v>
      </c>
      <c r="D24" s="38">
        <f t="shared" si="6"/>
        <v>106324</v>
      </c>
      <c r="E24" s="39">
        <f t="shared" si="6"/>
        <v>106173.5</v>
      </c>
      <c r="F24" s="38">
        <f t="shared" si="6"/>
        <v>159550</v>
      </c>
      <c r="G24" s="39">
        <f t="shared" si="6"/>
        <v>158994</v>
      </c>
      <c r="H24" s="38">
        <f t="shared" si="6"/>
        <v>345194</v>
      </c>
      <c r="I24" s="39">
        <f t="shared" si="6"/>
        <v>336958</v>
      </c>
      <c r="J24" s="38">
        <f t="shared" si="6"/>
        <v>113086</v>
      </c>
      <c r="K24" s="39">
        <f t="shared" si="6"/>
        <v>112905</v>
      </c>
      <c r="L24" s="38">
        <f t="shared" si="6"/>
        <v>225428</v>
      </c>
      <c r="M24" s="39">
        <f t="shared" si="6"/>
        <v>224101</v>
      </c>
      <c r="N24" s="38">
        <f t="shared" si="6"/>
        <v>120296</v>
      </c>
      <c r="O24" s="39">
        <f t="shared" si="6"/>
        <v>118828</v>
      </c>
      <c r="P24" s="38">
        <f t="shared" si="6"/>
        <v>128340</v>
      </c>
      <c r="Q24" s="39">
        <f t="shared" si="6"/>
        <v>127276</v>
      </c>
      <c r="R24" s="38">
        <f t="shared" si="6"/>
        <v>185552</v>
      </c>
      <c r="S24" s="39">
        <f t="shared" si="6"/>
        <v>185476</v>
      </c>
      <c r="T24" s="38">
        <f t="shared" si="6"/>
        <v>1632000</v>
      </c>
      <c r="U24" s="39">
        <f t="shared" si="6"/>
        <v>1618804.5</v>
      </c>
    </row>
  </sheetData>
  <mergeCells count="9">
    <mergeCell ref="T6:U6"/>
    <mergeCell ref="J6:K6"/>
    <mergeCell ref="N6:O6"/>
    <mergeCell ref="P6:Q6"/>
    <mergeCell ref="R6:S6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2018-02-14T12:03:06Z</dcterms:modified>
  <cp:category/>
  <cp:version/>
  <cp:contentType/>
  <cp:contentStatus/>
</cp:coreProperties>
</file>